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reak-even" sheetId="2" state="visible" r:id="rId2"/>
    <sheet xmlns:r="http://schemas.openxmlformats.org/officeDocument/2006/relationships" name="Profit t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1A17"/>
      <sz val="14"/>
    </font>
    <font>
      <name val="Calibri"/>
      <i val="1"/>
      <color rgb="0055524A"/>
    </font>
    <font>
      <name val="Calibri"/>
      <color rgb="001F4E9A"/>
    </font>
    <font>
      <name val="Calibri"/>
      <b val="1"/>
      <color rgb="001B1A17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F5A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wrapText="1"/>
    </xf>
    <xf numFmtId="0" fontId="2" fillId="0" borderId="0" pivotButton="0" quotePrefix="0" xfId="0"/>
    <xf numFmtId="164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2" fontId="4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Break-even and target profit</t>
        </is>
      </c>
    </row>
    <row r="3">
      <c r="A3" s="2" t="inlineStr">
        <is>
          <t>Enter annual fixed costs, revenue and variable cost per unit of activity, planned volume and a target profit.</t>
        </is>
      </c>
    </row>
    <row r="4">
      <c r="A4" s="2" t="inlineStr">
        <is>
          <t>Break-even volume = fixed costs / contribution per unit. Target volume = (fixed costs + target profit) / contribution per unit.</t>
        </is>
      </c>
    </row>
    <row r="5">
      <c r="A5" s="2" t="inlineStr">
        <is>
          <t>Margin of safety = planned volume - break-even volume. Profit sensitivity = contribution / profit at plan: the % change in profit for each 1% change in volume.</t>
        </is>
      </c>
    </row>
    <row r="6">
      <c r="A6" s="2" t="inlineStr">
        <is>
          <t>Sample: Hartley Plumbing, with billable hours as the unit.</t>
        </is>
      </c>
    </row>
    <row r="7">
      <c r="A7" s="2" t="inlineStr"/>
    </row>
    <row r="8">
      <c r="A8" s="2" t="inlineStr">
        <is>
          <t>Blue cells are inputs. Black cells are formulas; change the inputs, not the formulas.</t>
        </is>
      </c>
    </row>
    <row r="9">
      <c r="A9" s="2" t="inlineStr">
        <is>
          <t>The sample figures belong to a fictional company used in the From Passion to Payday library. Replace them with your own.</t>
        </is>
      </c>
    </row>
    <row r="10">
      <c r="A10" s="2" t="inlineStr">
        <is>
          <t>General education only, not accounting or tax advice for a particular business.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" t="inlineStr">
        <is>
          <t>Break-even and target profit</t>
        </is>
      </c>
    </row>
    <row r="2">
      <c r="A2" s="3" t="inlineStr">
        <is>
          <t>Unit of activity: billable hour</t>
        </is>
      </c>
    </row>
    <row r="4">
      <c r="A4" t="inlineStr">
        <is>
          <t>Fixed costs per year</t>
        </is>
      </c>
      <c r="B4" s="4" t="n">
        <v>327600</v>
      </c>
    </row>
    <row r="5">
      <c r="A5" t="inlineStr">
        <is>
          <t>Revenue per unit (labour plus marked-up materials)</t>
        </is>
      </c>
      <c r="B5" s="4" t="n">
        <v>177</v>
      </c>
    </row>
    <row r="6">
      <c r="A6" t="inlineStr">
        <is>
          <t>Variable cost per unit (materials plus vehicle)</t>
        </is>
      </c>
      <c r="B6" s="4" t="n">
        <v>47</v>
      </c>
    </row>
    <row r="7">
      <c r="A7" t="inlineStr">
        <is>
          <t>Planned volume</t>
        </is>
      </c>
      <c r="B7" s="4" t="n">
        <v>3600</v>
      </c>
    </row>
    <row r="8">
      <c r="A8" t="inlineStr">
        <is>
          <t>Target profit</t>
        </is>
      </c>
      <c r="B8" s="4" t="n">
        <v>117000</v>
      </c>
    </row>
    <row r="10">
      <c r="A10" s="5" t="inlineStr">
        <is>
          <t>Contribution per unit</t>
        </is>
      </c>
      <c r="B10" s="6">
        <f>B5-B6</f>
        <v/>
      </c>
    </row>
    <row r="11">
      <c r="A11" s="5" t="inlineStr">
        <is>
          <t>Contribution ratio</t>
        </is>
      </c>
      <c r="B11" s="7">
        <f>IF(B5=0,0,B10/B5)</f>
        <v/>
      </c>
    </row>
    <row r="12">
      <c r="A12" s="5" t="inlineStr">
        <is>
          <t>Break-even volume</t>
        </is>
      </c>
      <c r="B12" s="6">
        <f>IF(B10&lt;=0,0,B4/B10)</f>
        <v/>
      </c>
    </row>
    <row r="13">
      <c r="A13" s="5" t="inlineStr">
        <is>
          <t>Break-even revenue</t>
        </is>
      </c>
      <c r="B13" s="6">
        <f>B12*B5</f>
        <v/>
      </c>
    </row>
    <row r="14">
      <c r="A14" s="5" t="inlineStr">
        <is>
          <t>Volume for target profit</t>
        </is>
      </c>
      <c r="B14" s="6">
        <f>IF(B10&lt;=0,0,(B4+B8)/B10)</f>
        <v/>
      </c>
    </row>
    <row r="15">
      <c r="A15" s="5" t="inlineStr">
        <is>
          <t>Profit at planned volume</t>
        </is>
      </c>
      <c r="B15" s="6">
        <f>B7*B10-B4</f>
        <v/>
      </c>
    </row>
    <row r="16">
      <c r="A16" s="5" t="inlineStr">
        <is>
          <t>Margin of safety, units</t>
        </is>
      </c>
      <c r="B16" s="6">
        <f>B7-B12</f>
        <v/>
      </c>
    </row>
    <row r="17">
      <c r="A17" s="5" t="inlineStr">
        <is>
          <t>Margin of safety, % of plan</t>
        </is>
      </c>
      <c r="B17" s="7">
        <f>IF(B7=0,0,B16/B7)</f>
        <v/>
      </c>
    </row>
    <row r="18">
      <c r="A18" s="5" t="inlineStr">
        <is>
          <t>Profit sensitivity at plan</t>
        </is>
      </c>
      <c r="B18" s="8">
        <f>IF(B15=0,0,(B7*B10)/B15)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Profit across volumes</t>
        </is>
      </c>
    </row>
    <row r="3">
      <c r="A3" s="9" t="inlineStr">
        <is>
          <t>Volume</t>
        </is>
      </c>
      <c r="B3" s="9" t="inlineStr">
        <is>
          <t>Revenue</t>
        </is>
      </c>
      <c r="C3" s="9" t="inlineStr">
        <is>
          <t>Variable costs</t>
        </is>
      </c>
      <c r="D3" s="9" t="inlineStr">
        <is>
          <t>Fixed costs</t>
        </is>
      </c>
      <c r="E3" s="9" t="inlineStr">
        <is>
          <t>Profit</t>
        </is>
      </c>
    </row>
    <row r="4">
      <c r="A4" s="4" t="n">
        <v>2400</v>
      </c>
      <c r="B4" s="10">
        <f>A4*'Break-even'!$B$5</f>
        <v/>
      </c>
      <c r="C4" s="10">
        <f>A4*'Break-even'!$B$6</f>
        <v/>
      </c>
      <c r="D4" s="10">
        <f>'Break-even'!$B$4</f>
        <v/>
      </c>
      <c r="E4" s="10">
        <f>B4-C4-D4</f>
        <v/>
      </c>
    </row>
    <row r="5">
      <c r="A5" s="4" t="n">
        <v>2600</v>
      </c>
      <c r="B5" s="10">
        <f>A5*'Break-even'!$B$5</f>
        <v/>
      </c>
      <c r="C5" s="10">
        <f>A5*'Break-even'!$B$6</f>
        <v/>
      </c>
      <c r="D5" s="10">
        <f>'Break-even'!$B$4</f>
        <v/>
      </c>
      <c r="E5" s="10">
        <f>B5-C5-D5</f>
        <v/>
      </c>
    </row>
    <row r="6">
      <c r="A6" s="4" t="n">
        <v>2800</v>
      </c>
      <c r="B6" s="10">
        <f>A6*'Break-even'!$B$5</f>
        <v/>
      </c>
      <c r="C6" s="10">
        <f>A6*'Break-even'!$B$6</f>
        <v/>
      </c>
      <c r="D6" s="10">
        <f>'Break-even'!$B$4</f>
        <v/>
      </c>
      <c r="E6" s="10">
        <f>B6-C6-D6</f>
        <v/>
      </c>
    </row>
    <row r="7">
      <c r="A7" s="4" t="n">
        <v>3000</v>
      </c>
      <c r="B7" s="10">
        <f>A7*'Break-even'!$B$5</f>
        <v/>
      </c>
      <c r="C7" s="10">
        <f>A7*'Break-even'!$B$6</f>
        <v/>
      </c>
      <c r="D7" s="10">
        <f>'Break-even'!$B$4</f>
        <v/>
      </c>
      <c r="E7" s="10">
        <f>B7-C7-D7</f>
        <v/>
      </c>
    </row>
    <row r="8">
      <c r="A8" s="4" t="n">
        <v>3200</v>
      </c>
      <c r="B8" s="10">
        <f>A8*'Break-even'!$B$5</f>
        <v/>
      </c>
      <c r="C8" s="10">
        <f>A8*'Break-even'!$B$6</f>
        <v/>
      </c>
      <c r="D8" s="10">
        <f>'Break-even'!$B$4</f>
        <v/>
      </c>
      <c r="E8" s="10">
        <f>B8-C8-D8</f>
        <v/>
      </c>
    </row>
    <row r="9">
      <c r="A9" s="4" t="n">
        <v>3400</v>
      </c>
      <c r="B9" s="10">
        <f>A9*'Break-even'!$B$5</f>
        <v/>
      </c>
      <c r="C9" s="10">
        <f>A9*'Break-even'!$B$6</f>
        <v/>
      </c>
      <c r="D9" s="10">
        <f>'Break-even'!$B$4</f>
        <v/>
      </c>
      <c r="E9" s="10">
        <f>B9-C9-D9</f>
        <v/>
      </c>
    </row>
    <row r="10">
      <c r="A10" s="4" t="n">
        <v>3600</v>
      </c>
      <c r="B10" s="10">
        <f>A10*'Break-even'!$B$5</f>
        <v/>
      </c>
      <c r="C10" s="10">
        <f>A10*'Break-even'!$B$6</f>
        <v/>
      </c>
      <c r="D10" s="10">
        <f>'Break-even'!$B$4</f>
        <v/>
      </c>
      <c r="E10" s="10">
        <f>B10-C10-D10</f>
        <v/>
      </c>
    </row>
    <row r="11">
      <c r="A11" s="4" t="n">
        <v>3800</v>
      </c>
      <c r="B11" s="10">
        <f>A11*'Break-even'!$B$5</f>
        <v/>
      </c>
      <c r="C11" s="10">
        <f>A11*'Break-even'!$B$6</f>
        <v/>
      </c>
      <c r="D11" s="10">
        <f>'Break-even'!$B$4</f>
        <v/>
      </c>
      <c r="E11" s="10">
        <f>B11-C11-D11</f>
        <v/>
      </c>
    </row>
    <row r="12">
      <c r="A12" s="4" t="n">
        <v>4000</v>
      </c>
      <c r="B12" s="10">
        <f>A12*'Break-even'!$B$5</f>
        <v/>
      </c>
      <c r="C12" s="10">
        <f>A12*'Break-even'!$B$6</f>
        <v/>
      </c>
      <c r="D12" s="10">
        <f>'Break-even'!$B$4</f>
        <v/>
      </c>
      <c r="E12" s="10">
        <f>B12-C12-D12</f>
        <v/>
      </c>
    </row>
    <row r="13">
      <c r="A13" s="4" t="n">
        <v>4200</v>
      </c>
      <c r="B13" s="10">
        <f>A13*'Break-even'!$B$5</f>
        <v/>
      </c>
      <c r="C13" s="10">
        <f>A13*'Break-even'!$B$6</f>
        <v/>
      </c>
      <c r="D13" s="10">
        <f>'Break-even'!$B$4</f>
        <v/>
      </c>
      <c r="E13" s="10">
        <f>B13-C13-D13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From Passion to Payday</dc:creator>
  <dcterms:created xmlns:dcterms="http://purl.org/dc/terms/" xmlns:xsi="http://www.w3.org/2001/XMLSchema-instance" xsi:type="dcterms:W3CDTF">2026-10-26T00:00:00Z</dcterms:created>
  <dcterms:modified xmlns:dcterms="http://purl.org/dc/terms/" xmlns:xsi="http://www.w3.org/2001/XMLSchema-instance" xsi:type="dcterms:W3CDTF">2026-10-26T23:10:20Z</dcterms:modified>
  <cp:lastModifiedBy>From Passion to Payday</cp:lastModifiedBy>
</cp:coreProperties>
</file>